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skova\Desktop\VŘ\"/>
    </mc:Choice>
  </mc:AlternateContent>
  <bookViews>
    <workbookView xWindow="-120" yWindow="-120" windowWidth="29040" windowHeight="15840"/>
  </bookViews>
  <sheets>
    <sheet name="rozpočet" sheetId="1" r:id="rId1"/>
    <sheet name="AHU kit 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25" i="1" l="1"/>
</calcChain>
</file>

<file path=xl/sharedStrings.xml><?xml version="1.0" encoding="utf-8"?>
<sst xmlns="http://schemas.openxmlformats.org/spreadsheetml/2006/main" count="60" uniqueCount="60">
  <si>
    <t>ks</t>
  </si>
  <si>
    <t>VZT jednotka Wolf</t>
  </si>
  <si>
    <r>
      <rPr>
        <sz val="10"/>
        <color theme="1"/>
        <rFont val="Arial"/>
        <family val="2"/>
      </rPr>
      <t>Venkovní kondenzační jednotka Panasonic PACi Standard</t>
    </r>
    <r>
      <rPr>
        <b/>
        <sz val="10"/>
        <color theme="1"/>
        <rFont val="Arial"/>
        <family val="2"/>
      </rPr>
      <t xml:space="preserve"> U-125PZ2E8</t>
    </r>
    <r>
      <rPr>
        <sz val="10"/>
        <color theme="1"/>
        <rFont val="Arial"/>
        <family val="2"/>
      </rPr>
      <t>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Inverter, Qch = 12,5 kW, Qt  = 12,5 kW, Napájení 400 V / 3 / 50 Hz, N</t>
    </r>
    <r>
      <rPr>
        <vertAlign val="subscript"/>
        <sz val="10"/>
        <color theme="1"/>
        <rFont val="Arial"/>
        <family val="2"/>
      </rPr>
      <t>max</t>
    </r>
    <r>
      <rPr>
        <sz val="10"/>
        <color theme="1"/>
        <rFont val="Arial"/>
        <family val="2"/>
      </rPr>
      <t xml:space="preserve"> = 6,50 kW, Lw = 73 dB, Lp (1 m) = 55 dB(A), m = 94 kg, max.délka potrubí 50 m, provoz chlazení -10 °C až +43 °C, provoz vytápění -15 °C až +24 °C, chladivo R32</t>
    </r>
  </si>
  <si>
    <r>
      <rPr>
        <sz val="10"/>
        <color theme="1"/>
        <rFont val="Arial"/>
        <family val="2"/>
      </rPr>
      <t>Vnitřní kanálová jednotka Panasonic</t>
    </r>
    <r>
      <rPr>
        <b/>
        <sz val="10"/>
        <color theme="1"/>
        <rFont val="Arial"/>
        <family val="2"/>
      </rPr>
      <t xml:space="preserve"> S-125PF1E5B</t>
    </r>
    <r>
      <rPr>
        <sz val="10"/>
        <color theme="1"/>
        <rFont val="Arial"/>
        <family val="2"/>
      </rPr>
      <t>, 1400x700x290 mm, Qch = 12,5 kW, Qt = 12,5 kW, m = 45,0 kg, Lp = 39/35/32 dB(A), externí tlak 10 až 150 Pa, napájení 230 V / 1f / 50 Hz; Příkon 200 W</t>
    </r>
  </si>
  <si>
    <r>
      <rPr>
        <b/>
        <sz val="10"/>
        <color theme="1"/>
        <rFont val="Arial"/>
        <family val="2"/>
      </rPr>
      <t>CZ-RTC5B</t>
    </r>
    <r>
      <rPr>
        <sz val="10"/>
        <color theme="1"/>
        <rFont val="Arial"/>
        <family val="2"/>
      </rPr>
      <t>, dálkový kabelový nástěnný ovladač. Základní ovládání:
Provoz; Režim; Nastavení teploty; Objem průtoku vzduchu; Směr proudění vzduchu</t>
    </r>
  </si>
  <si>
    <t>Chlazení haly</t>
  </si>
  <si>
    <r>
      <t xml:space="preserve">Regulace pro výparníky ve VZT jednotkách: </t>
    </r>
    <r>
      <rPr>
        <b/>
        <sz val="10"/>
        <color theme="1"/>
        <rFont val="Arial"/>
        <family val="2"/>
      </rPr>
      <t>PAW - 280PAH2M</t>
    </r>
    <r>
      <rPr>
        <sz val="10"/>
        <color theme="1"/>
        <rFont val="Arial"/>
        <family val="2"/>
      </rPr>
      <t xml:space="preserve"> Ovládání požadavku pomocí 0–10 V vstupního signálu; výstupní signál stavu alarmu; exp. ventil je součástí venkovní jednotky. Napájení 230 V / 1f / 50 Hz; Příkon 18 W; Rozměry 278x278x180 mm, Hmotnost 5 kg.
- max. průtok vzduchu 5400 m3/h
- rozsah teplot vzduchu na vstupu do výparníku 18 až 30 °C (chlazení), 16 až 30 °C (vytápění)
- objem výparníku 2,7 až 7,1 dm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
- předplněná délka potrubí do 30 m
- dodatečné množství chladiva 0,83 kg/dm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(pro objem výparníku nad 4,3 dm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)</t>
    </r>
  </si>
  <si>
    <t>Vzduchotechnika</t>
  </si>
  <si>
    <t>Klimatizace</t>
  </si>
  <si>
    <t>Chlazení</t>
  </si>
  <si>
    <t>M+R</t>
  </si>
  <si>
    <t xml:space="preserve">Rozvaděč RM 1 včetně čidel + celého funkčního propojení + elektrokabel </t>
  </si>
  <si>
    <t>Cu potrubí a elektrokabel celkem bm</t>
  </si>
  <si>
    <t>Demontáže</t>
  </si>
  <si>
    <t>vzt 2.2</t>
  </si>
  <si>
    <t>vzt 2.1</t>
  </si>
  <si>
    <t>vzt 2.3</t>
  </si>
  <si>
    <t>vzt 3.1</t>
  </si>
  <si>
    <t>Demontáž chladiče z vzt jednotky Wolf KG 100 chladič 55 kW (voda 6/12 °C), průtok 9200 m3/h, Chilleru s odděleným kondenzátorem RC Group s chladivem R22, výkon jmenovitý 59 KW,včetně ekologické likvidace chladiva aj.</t>
  </si>
  <si>
    <t>vzt 4.1</t>
  </si>
  <si>
    <t>Kompletace,zaregulování vzt jednotky na předepsaný vzduchový výkon,oživení,zkušební provoz,seznámení obsluhy,bezpečnost práce,doprava,komplexní zkoušky ,odvody kondenzátu do ZTI.stavební přípomoce,konstrukce pod kondenzační klimajednotky 3ks,silové el.připojení aj.podle zhotovitele, vzt kanálové jednotky mají vlastní čerpadlo kondenzátu s výtlačnou výškou cca 700 mm nad jednotku</t>
  </si>
  <si>
    <t xml:space="preserve">Přechod 700x290/průměr400 součást tkaninového potrubí č.nabídky :NA202945 </t>
  </si>
  <si>
    <t>Tkaninové perforované potrubí kruhové PVT 400 v barvě podle investora a vnitřní výztuhou pro stálý tvar  vše na zip ,konstrukce pro zavěšení na lanka pod SDK strop,délka 8m
č.nabídky : NA202945</t>
  </si>
  <si>
    <t>Chladící výměník pro přímý výpar chladiva do VZT jednotky</t>
  </si>
  <si>
    <t>Montáže a doprava</t>
  </si>
  <si>
    <t>vzt 4.2</t>
  </si>
  <si>
    <t>Doprava</t>
  </si>
  <si>
    <t>Montáž kondenzační jednotky a přímého výparníku do VZT jednotky, M+R</t>
  </si>
  <si>
    <t>Montáž technologického vedení</t>
  </si>
  <si>
    <t>Montáž venkovní jednotky Split</t>
  </si>
  <si>
    <t>Montáž vnitřní kanálové jednotky Split + tkaninového potrubí</t>
  </si>
  <si>
    <t>Montáž a revize elektroinstalace</t>
  </si>
  <si>
    <t>vzt 4.3</t>
  </si>
  <si>
    <t>vzt 4.4</t>
  </si>
  <si>
    <t>vzt 4.5</t>
  </si>
  <si>
    <t>vzt 4.6</t>
  </si>
  <si>
    <t>pozice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</si>
  <si>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</si>
  <si>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</si>
  <si>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</si>
  <si>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</si>
  <si>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</si>
  <si>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</si>
  <si>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</si>
  <si>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</si>
  <si>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2.101</t>
  </si>
  <si>
    <t>2.102</t>
  </si>
  <si>
    <t>2.103</t>
  </si>
  <si>
    <t>3.101</t>
  </si>
  <si>
    <t>4.101</t>
  </si>
  <si>
    <t>4.102</t>
  </si>
  <si>
    <t>4.103</t>
  </si>
  <si>
    <t>4.104</t>
  </si>
  <si>
    <t>4.105</t>
  </si>
  <si>
    <t>4.106</t>
  </si>
  <si>
    <t>Cena celkem bez DPH:</t>
  </si>
  <si>
    <r>
      <rPr>
        <sz val="10"/>
        <color theme="1"/>
        <rFont val="Arial"/>
        <family val="2"/>
      </rPr>
      <t xml:space="preserve">Venkovní kondenzační jednotka </t>
    </r>
    <r>
      <rPr>
        <sz val="10"/>
        <color theme="1"/>
        <rFont val="Arial"/>
        <family val="2"/>
      </rPr>
      <t>Inverter, Qch = 25,0 kW, Qt  = 28 kW, Napájení 400 V / 3 / 50 Hz, N</t>
    </r>
    <r>
      <rPr>
        <vertAlign val="subscript"/>
        <sz val="10"/>
        <color theme="1"/>
        <rFont val="Arial"/>
        <family val="2"/>
      </rPr>
      <t>max</t>
    </r>
    <r>
      <rPr>
        <sz val="10"/>
        <color theme="1"/>
        <rFont val="Arial"/>
        <family val="2"/>
      </rPr>
      <t xml:space="preserve"> = 11,90 kW, Lw = 78 dB, Lp ( 1m) = 59 dB(A), m = 128 kg, max.délka potrubí 70 m, provoz chlazení -15 °C až +46 °C, provoz vytápění -20 °C až +24 °C, chladivo R32</t>
    </r>
  </si>
  <si>
    <t>Úřad práce - Praha 6, Jugoslávských partyzánů 15, - Náhrada zdroje chladu</t>
  </si>
  <si>
    <t>cena/ks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</si>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</sst>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0" fillId="2" borderId="1" xfId="0" applyFill="1" applyBorder="1"/>
    <xf numFmtId="0" fontId="8" fillId="2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9" fillId="3" borderId="1" xfId="0" applyFont="1" applyFill="1" applyBorder="1"/>
    <xf numFmtId="49" fontId="0" fillId="2" borderId="1" xfId="0" applyNumberForma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9" fillId="3" borderId="1" xfId="0" applyFont="1" applyFill="1" applyBorder="1" applyAlignment="1">
      <alignment horizontal="right"/>
    </xf>
    <xf numFmtId="0" fontId="12" fillId="2" borderId="1" xfId="0" applyFont="1" applyFill="1" applyBorder="1"/>
    <xf numFmtId="0" fontId="0" fillId="0" borderId="1" xfId="0" applyBorder="1"/>
    <xf numFmtId="0" fontId="6" fillId="0" borderId="0" xfId="0" applyFont="1"/>
    <xf numFmtId="49" fontId="0" fillId="0" borderId="1" xfId="0" applyNumberForma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vertical="top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0</xdr:rowOff>
    </xdr:from>
    <xdr:to>
      <xdr:col>6</xdr:col>
      <xdr:colOff>142875</xdr:colOff>
      <xdr:row>52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D2FF64-936A-4FF3-9F7A-426C2BA97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39150"/>
          <a:ext cx="9172575" cy="495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25400</xdr:colOff>
      <xdr:row>52</xdr:row>
      <xdr:rowOff>133350</xdr:rowOff>
    </xdr:from>
    <xdr:to>
      <xdr:col>6</xdr:col>
      <xdr:colOff>152400</xdr:colOff>
      <xdr:row>85</xdr:row>
      <xdr:rowOff>25400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101F6CD-6B87-42D7-863E-B2E4EE8F4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13525500"/>
          <a:ext cx="9156700" cy="617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93790</xdr:colOff>
      <xdr:row>62</xdr:row>
      <xdr:rowOff>43040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8B2B6D-8A30-4A27-B02F-708AAECFD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84150"/>
          <a:ext cx="11676190" cy="112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D4" sqref="D4"/>
    </sheetView>
  </sheetViews>
  <sheetFormatPr defaultRowHeight="15" x14ac:dyDescent="0.25"/>
  <cols>
    <col min="1" max="1" width="9.140625" style="7"/>
    <col min="3" max="3" width="84.42578125" customWidth="1"/>
    <col min="5" max="5" width="10.7109375" customWidth="1"/>
    <col min="6" max="6" width="12.85546875" customWidth="1"/>
  </cols>
  <sheetData>
    <row r="1" spans="1:6" x14ac:dyDescent="0.25">
      <c r="C1" s="11" t="s">
        <v>57</v>
      </c>
    </row>
    <row r="3" spans="1:6" x14ac:dyDescent="0.25">
      <c r="A3" s="5" t="s">
        <v>36</v>
      </c>
      <c r="B3" s="1"/>
      <c r="C3" s="2" t="s">
        <v>8</v>
      </c>
      <c r="D3" s="3" t="s">
        <v>0</v>
      </c>
      <c r="E3" s="9" t="s">
        <v>58</v>
      </c>
      <c r="F3" s="9" t="s">
        <v>59</v>
      </c>
    </row>
    <row r="4" spans="1:6" ht="41.25" x14ac:dyDescent="0.25">
      <c r="A4" s="12" t="s">
        <v>37</v>
      </c>
      <c r="B4" s="24" t="s">
        <v>1</v>
      </c>
      <c r="C4" s="13" t="s">
        <v>56</v>
      </c>
      <c r="D4" s="14">
        <v>1</v>
      </c>
      <c r="E4" s="25"/>
      <c r="F4" s="25">
        <f>D4*E4</f>
        <v>0</v>
      </c>
    </row>
    <row r="5" spans="1:6" x14ac:dyDescent="0.25">
      <c r="A5" s="12" t="s">
        <v>38</v>
      </c>
      <c r="B5" s="24"/>
      <c r="C5" s="15" t="s">
        <v>23</v>
      </c>
      <c r="D5" s="14">
        <v>1</v>
      </c>
      <c r="E5" s="25"/>
      <c r="F5" s="25">
        <f t="shared" ref="F5:F24" si="0">D5*E5</f>
        <v>0</v>
      </c>
    </row>
    <row r="6" spans="1:6" ht="105" x14ac:dyDescent="0.25">
      <c r="A6" s="12" t="s">
        <v>39</v>
      </c>
      <c r="B6" s="24"/>
      <c r="C6" s="13" t="s">
        <v>6</v>
      </c>
      <c r="D6" s="14">
        <v>1</v>
      </c>
      <c r="E6" s="25"/>
      <c r="F6" s="25">
        <f t="shared" si="0"/>
        <v>0</v>
      </c>
    </row>
    <row r="7" spans="1:6" ht="54" x14ac:dyDescent="0.25">
      <c r="A7" s="12" t="s">
        <v>40</v>
      </c>
      <c r="B7" s="24" t="s">
        <v>5</v>
      </c>
      <c r="C7" s="16" t="s">
        <v>2</v>
      </c>
      <c r="D7" s="14">
        <v>2</v>
      </c>
      <c r="E7" s="25"/>
      <c r="F7" s="25">
        <f t="shared" si="0"/>
        <v>0</v>
      </c>
    </row>
    <row r="8" spans="1:6" ht="38.25" x14ac:dyDescent="0.25">
      <c r="A8" s="12" t="s">
        <v>41</v>
      </c>
      <c r="B8" s="24"/>
      <c r="C8" s="16" t="s">
        <v>3</v>
      </c>
      <c r="D8" s="14">
        <v>2</v>
      </c>
      <c r="E8" s="25"/>
      <c r="F8" s="25">
        <f t="shared" si="0"/>
        <v>0</v>
      </c>
    </row>
    <row r="9" spans="1:6" ht="25.5" x14ac:dyDescent="0.25">
      <c r="A9" s="12" t="s">
        <v>42</v>
      </c>
      <c r="B9" s="24"/>
      <c r="C9" s="13" t="s">
        <v>4</v>
      </c>
      <c r="D9" s="14">
        <v>2</v>
      </c>
      <c r="E9" s="25"/>
      <c r="F9" s="25">
        <f t="shared" si="0"/>
        <v>0</v>
      </c>
    </row>
    <row r="10" spans="1:6" x14ac:dyDescent="0.25">
      <c r="A10" s="12" t="s">
        <v>43</v>
      </c>
      <c r="B10" s="17" t="s">
        <v>9</v>
      </c>
      <c r="C10" s="18" t="s">
        <v>12</v>
      </c>
      <c r="D10" s="14">
        <v>60</v>
      </c>
      <c r="E10" s="25"/>
      <c r="F10" s="25">
        <f t="shared" si="0"/>
        <v>0</v>
      </c>
    </row>
    <row r="11" spans="1:6" x14ac:dyDescent="0.25">
      <c r="A11" s="12" t="s">
        <v>44</v>
      </c>
      <c r="B11" s="17" t="s">
        <v>10</v>
      </c>
      <c r="C11" s="18" t="s">
        <v>11</v>
      </c>
      <c r="D11" s="14">
        <v>1</v>
      </c>
      <c r="E11" s="25"/>
      <c r="F11" s="25">
        <f t="shared" si="0"/>
        <v>0</v>
      </c>
    </row>
    <row r="12" spans="1:6" x14ac:dyDescent="0.25">
      <c r="A12" s="19">
        <v>2</v>
      </c>
      <c r="B12" s="20">
        <v>2</v>
      </c>
      <c r="C12" s="21" t="s">
        <v>7</v>
      </c>
      <c r="D12" s="22"/>
      <c r="E12" s="25"/>
      <c r="F12" s="25">
        <f t="shared" si="0"/>
        <v>0</v>
      </c>
    </row>
    <row r="13" spans="1:6" ht="38.25" x14ac:dyDescent="0.25">
      <c r="A13" s="12" t="s">
        <v>45</v>
      </c>
      <c r="B13" s="17" t="s">
        <v>15</v>
      </c>
      <c r="C13" s="18" t="s">
        <v>22</v>
      </c>
      <c r="D13" s="14">
        <v>2</v>
      </c>
      <c r="E13" s="25"/>
      <c r="F13" s="25">
        <f t="shared" si="0"/>
        <v>0</v>
      </c>
    </row>
    <row r="14" spans="1:6" x14ac:dyDescent="0.25">
      <c r="A14" s="12" t="s">
        <v>46</v>
      </c>
      <c r="B14" s="17" t="s">
        <v>14</v>
      </c>
      <c r="C14" s="18" t="s">
        <v>21</v>
      </c>
      <c r="D14" s="14">
        <v>2</v>
      </c>
      <c r="E14" s="25"/>
      <c r="F14" s="25">
        <f t="shared" si="0"/>
        <v>0</v>
      </c>
    </row>
    <row r="15" spans="1:6" ht="63.75" x14ac:dyDescent="0.25">
      <c r="A15" s="12" t="s">
        <v>47</v>
      </c>
      <c r="B15" s="17" t="s">
        <v>16</v>
      </c>
      <c r="C15" s="23" t="s">
        <v>20</v>
      </c>
      <c r="D15" s="14">
        <v>1</v>
      </c>
      <c r="E15" s="25"/>
      <c r="F15" s="25">
        <f t="shared" si="0"/>
        <v>0</v>
      </c>
    </row>
    <row r="16" spans="1:6" x14ac:dyDescent="0.25">
      <c r="A16" s="19">
        <v>3</v>
      </c>
      <c r="B16" s="20">
        <v>3</v>
      </c>
      <c r="C16" s="21" t="s">
        <v>13</v>
      </c>
      <c r="D16" s="22"/>
      <c r="E16" s="25"/>
      <c r="F16" s="25">
        <f t="shared" si="0"/>
        <v>0</v>
      </c>
    </row>
    <row r="17" spans="1:6" ht="38.25" x14ac:dyDescent="0.25">
      <c r="A17" s="12" t="s">
        <v>48</v>
      </c>
      <c r="B17" s="17" t="s">
        <v>17</v>
      </c>
      <c r="C17" s="18" t="s">
        <v>18</v>
      </c>
      <c r="D17" s="14">
        <v>1</v>
      </c>
      <c r="E17" s="25"/>
      <c r="F17" s="25">
        <f t="shared" si="0"/>
        <v>0</v>
      </c>
    </row>
    <row r="18" spans="1:6" x14ac:dyDescent="0.25">
      <c r="A18" s="19">
        <v>4</v>
      </c>
      <c r="B18" s="20">
        <v>4</v>
      </c>
      <c r="C18" s="21" t="s">
        <v>24</v>
      </c>
      <c r="D18" s="22"/>
      <c r="E18" s="25"/>
      <c r="F18" s="25">
        <f t="shared" si="0"/>
        <v>0</v>
      </c>
    </row>
    <row r="19" spans="1:6" x14ac:dyDescent="0.25">
      <c r="A19" s="12" t="s">
        <v>49</v>
      </c>
      <c r="B19" s="17" t="s">
        <v>19</v>
      </c>
      <c r="C19" s="18" t="s">
        <v>27</v>
      </c>
      <c r="D19" s="14">
        <v>1</v>
      </c>
      <c r="E19" s="25"/>
      <c r="F19" s="25">
        <f t="shared" si="0"/>
        <v>0</v>
      </c>
    </row>
    <row r="20" spans="1:6" x14ac:dyDescent="0.25">
      <c r="A20" s="12" t="s">
        <v>50</v>
      </c>
      <c r="B20" s="17" t="s">
        <v>25</v>
      </c>
      <c r="C20" s="18" t="s">
        <v>29</v>
      </c>
      <c r="D20" s="14">
        <v>2</v>
      </c>
      <c r="E20" s="25"/>
      <c r="F20" s="25">
        <f t="shared" si="0"/>
        <v>0</v>
      </c>
    </row>
    <row r="21" spans="1:6" x14ac:dyDescent="0.25">
      <c r="A21" s="12" t="s">
        <v>51</v>
      </c>
      <c r="B21" s="17" t="s">
        <v>32</v>
      </c>
      <c r="C21" s="18" t="s">
        <v>30</v>
      </c>
      <c r="D21" s="14">
        <v>2</v>
      </c>
      <c r="E21" s="25"/>
      <c r="F21" s="25">
        <f t="shared" si="0"/>
        <v>0</v>
      </c>
    </row>
    <row r="22" spans="1:6" x14ac:dyDescent="0.25">
      <c r="A22" s="12" t="s">
        <v>52</v>
      </c>
      <c r="B22" s="17" t="s">
        <v>33</v>
      </c>
      <c r="C22" s="18" t="s">
        <v>28</v>
      </c>
      <c r="D22" s="14">
        <v>60</v>
      </c>
      <c r="E22" s="25"/>
      <c r="F22" s="25">
        <f t="shared" si="0"/>
        <v>0</v>
      </c>
    </row>
    <row r="23" spans="1:6" x14ac:dyDescent="0.25">
      <c r="A23" s="12" t="s">
        <v>53</v>
      </c>
      <c r="B23" s="17" t="s">
        <v>34</v>
      </c>
      <c r="C23" s="18" t="s">
        <v>31</v>
      </c>
      <c r="D23" s="14">
        <v>1</v>
      </c>
      <c r="E23" s="25"/>
      <c r="F23" s="25">
        <f t="shared" si="0"/>
        <v>0</v>
      </c>
    </row>
    <row r="24" spans="1:6" x14ac:dyDescent="0.25">
      <c r="A24" s="12" t="s">
        <v>54</v>
      </c>
      <c r="B24" s="17" t="s">
        <v>35</v>
      </c>
      <c r="C24" s="18" t="s">
        <v>26</v>
      </c>
      <c r="D24" s="14">
        <v>1</v>
      </c>
      <c r="E24" s="25"/>
      <c r="F24" s="25">
        <f t="shared" si="0"/>
        <v>0</v>
      </c>
    </row>
    <row r="25" spans="1:6" x14ac:dyDescent="0.25">
      <c r="A25" s="6"/>
      <c r="B25" s="4"/>
      <c r="C25" s="8" t="s">
        <v>55</v>
      </c>
      <c r="D25" s="4"/>
      <c r="E25" s="10"/>
      <c r="F25" s="10">
        <f>SUM(F4:F24)</f>
        <v>0</v>
      </c>
    </row>
  </sheetData>
  <sheetProtection sheet="1" objects="1" scenarios="1"/>
  <mergeCells count="2">
    <mergeCell ref="B4:B6"/>
    <mergeCell ref="B7:B9"/>
  </mergeCells>
  <phoneticPr fontId="1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7" workbookViewId="0">
      <selection activeCell="A2" sqref="A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</vt:lpstr>
      <vt:lpstr>AHU kit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Batek (70K6178)</dc:creator>
  <cp:lastModifiedBy>Alena Mašková</cp:lastModifiedBy>
  <dcterms:created xsi:type="dcterms:W3CDTF">2015-06-05T18:19:34Z</dcterms:created>
  <dcterms:modified xsi:type="dcterms:W3CDTF">2021-04-28T12:10:55Z</dcterms:modified>
</cp:coreProperties>
</file>